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C:\指導課\取扱実積集計システム\データ\年報\出力EXCEL\2024\"/>
    </mc:Choice>
  </mc:AlternateContent>
  <xr:revisionPtr revIDLastSave="0" documentId="8_{2E1CE14A-9671-4B78-B2DD-B2528A0C9CA2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月別種類別_一日平均取扱高" sheetId="2" r:id="rId1"/>
  </sheets>
  <calcPr calcId="191029"/>
</workbook>
</file>

<file path=xl/calcChain.xml><?xml version="1.0" encoding="utf-8"?>
<calcChain xmlns="http://schemas.openxmlformats.org/spreadsheetml/2006/main">
  <c r="C7" i="2" l="1"/>
  <c r="C6" i="2"/>
  <c r="C5" i="2"/>
  <c r="C4" i="2"/>
  <c r="O18" i="2"/>
  <c r="O9" i="2"/>
  <c r="O8" i="2"/>
  <c r="O20" i="2" s="1"/>
  <c r="D18" i="2"/>
  <c r="O19" i="2"/>
  <c r="O21" i="2" s="1"/>
  <c r="N19" i="2"/>
  <c r="N21" i="2" s="1"/>
  <c r="M19" i="2"/>
  <c r="L19" i="2"/>
  <c r="K19" i="2"/>
  <c r="J19" i="2"/>
  <c r="I19" i="2"/>
  <c r="H19" i="2"/>
  <c r="H21" i="2" s="1"/>
  <c r="G19" i="2"/>
  <c r="F19" i="2"/>
  <c r="F21" i="2" s="1"/>
  <c r="E19" i="2"/>
  <c r="D19" i="2"/>
  <c r="N18" i="2"/>
  <c r="M18" i="2"/>
  <c r="M20" i="2" s="1"/>
  <c r="L18" i="2"/>
  <c r="K18" i="2"/>
  <c r="J18" i="2"/>
  <c r="I18" i="2"/>
  <c r="H18" i="2"/>
  <c r="H20" i="2" s="1"/>
  <c r="G18" i="2"/>
  <c r="G20" i="2" s="1"/>
  <c r="F18" i="2"/>
  <c r="F20" i="2" s="1"/>
  <c r="E18" i="2"/>
  <c r="E20" i="2" s="1"/>
  <c r="N9" i="2"/>
  <c r="M9" i="2"/>
  <c r="L9" i="2"/>
  <c r="K9" i="2"/>
  <c r="J9" i="2"/>
  <c r="I9" i="2"/>
  <c r="H9" i="2"/>
  <c r="G9" i="2"/>
  <c r="F9" i="2"/>
  <c r="E9" i="2"/>
  <c r="D9" i="2"/>
  <c r="N8" i="2"/>
  <c r="M8" i="2"/>
  <c r="L8" i="2"/>
  <c r="K8" i="2"/>
  <c r="J8" i="2"/>
  <c r="I8" i="2"/>
  <c r="H8" i="2"/>
  <c r="G8" i="2"/>
  <c r="F8" i="2"/>
  <c r="E8" i="2"/>
  <c r="D8" i="2"/>
  <c r="C17" i="2"/>
  <c r="C16" i="2"/>
  <c r="C15" i="2"/>
  <c r="C14" i="2"/>
  <c r="C13" i="2"/>
  <c r="C12" i="2"/>
  <c r="C11" i="2"/>
  <c r="C10" i="2"/>
  <c r="C19" i="2" l="1"/>
  <c r="C18" i="2"/>
  <c r="D20" i="2"/>
  <c r="N20" i="2"/>
  <c r="J21" i="2"/>
  <c r="I21" i="2"/>
  <c r="I20" i="2"/>
  <c r="M21" i="2"/>
  <c r="L21" i="2"/>
  <c r="L20" i="2"/>
  <c r="K21" i="2"/>
  <c r="K20" i="2"/>
  <c r="C8" i="2"/>
  <c r="J20" i="2"/>
  <c r="G21" i="2"/>
  <c r="C9" i="2"/>
  <c r="E21" i="2"/>
  <c r="D21" i="2"/>
  <c r="C20" i="2" l="1"/>
  <c r="C21" i="2"/>
</calcChain>
</file>

<file path=xl/sharedStrings.xml><?xml version="1.0" encoding="utf-8"?>
<sst xmlns="http://schemas.openxmlformats.org/spreadsheetml/2006/main" count="59" uniqueCount="33">
  <si>
    <t>10月</t>
  </si>
  <si>
    <t>11月</t>
  </si>
  <si>
    <t>12月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</si>
  <si>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</si>
  <si>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</si>
  <si>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</si>
  <si>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</si>
  <si>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</si>
  <si>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</si>
  <si>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</si>
  <si>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</si>
  <si>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上段：数量　kg
下段：金額　円</t>
    <rPh sb="0" eb="2">
      <t>ジョウダン</t>
    </rPh>
    <rPh sb="3" eb="5">
      <t>スウリョウ</t>
    </rPh>
    <rPh sb="9" eb="11">
      <t>ゲダン</t>
    </rPh>
    <rPh sb="12" eb="14">
      <t>キンガク</t>
    </rPh>
    <rPh sb="15" eb="16">
      <t>エン</t>
    </rPh>
    <phoneticPr fontId="2"/>
  </si>
  <si>
    <t>月別</t>
    <rPh sb="0" eb="2">
      <t>ツキベツ</t>
    </rPh>
    <phoneticPr fontId="2"/>
  </si>
  <si>
    <t>通年</t>
    <rPh sb="0" eb="2">
      <t>ツウネン</t>
    </rPh>
    <phoneticPr fontId="2"/>
  </si>
  <si>
    <t>１月</t>
    <rPh sb="1" eb="2">
      <t>ガツ</t>
    </rPh>
    <phoneticPr fontId="2"/>
  </si>
  <si>
    <t>種類別</t>
    <rPh sb="0" eb="3">
      <t>シュルイベツ</t>
    </rPh>
    <phoneticPr fontId="2"/>
  </si>
  <si>
    <t>野菜</t>
    <rPh sb="0" eb="2">
      <t>ヤサイ</t>
    </rPh>
    <phoneticPr fontId="2"/>
  </si>
  <si>
    <t>果実</t>
    <rPh sb="0" eb="2">
      <t>カジツ</t>
    </rPh>
    <phoneticPr fontId="2"/>
  </si>
  <si>
    <t>青果計</t>
    <rPh sb="0" eb="3">
      <t>セイカケイ</t>
    </rPh>
    <phoneticPr fontId="2"/>
  </si>
  <si>
    <t>生鮮水産物</t>
    <rPh sb="0" eb="2">
      <t>セイセン</t>
    </rPh>
    <rPh sb="2" eb="5">
      <t>スイサンブツ</t>
    </rPh>
    <phoneticPr fontId="2"/>
  </si>
  <si>
    <t>冷凍水産物</t>
    <rPh sb="0" eb="2">
      <t>レイトウ</t>
    </rPh>
    <rPh sb="2" eb="5">
      <t>スイサンブツ</t>
    </rPh>
    <phoneticPr fontId="2"/>
  </si>
  <si>
    <t>加工水産物</t>
    <rPh sb="0" eb="2">
      <t>カコウ</t>
    </rPh>
    <rPh sb="2" eb="4">
      <t>スイサン</t>
    </rPh>
    <rPh sb="4" eb="5">
      <t>ブツ</t>
    </rPh>
    <phoneticPr fontId="2"/>
  </si>
  <si>
    <t>その他</t>
    <rPh sb="0" eb="3">
      <t>ソノタ</t>
    </rPh>
    <phoneticPr fontId="2"/>
  </si>
  <si>
    <t>水産物計</t>
    <rPh sb="0" eb="4">
      <t>スイサンブツケイ</t>
    </rPh>
    <phoneticPr fontId="2"/>
  </si>
  <si>
    <t>市場計</t>
    <rPh sb="0" eb="3">
      <t>シジョウケイ</t>
    </rPh>
    <phoneticPr fontId="2"/>
  </si>
  <si>
    <t>上段：数量　kg
下段：金額　円</t>
    <rPh sb="0" eb="2">
      <t>ジョウダン</t>
    </rPh>
    <rPh sb="3" eb="5">
      <t>スウリョウ</t>
    </rPh>
    <rPh sb="9" eb="11">
      <t>ゲダン</t>
    </rPh>
    <rPh sb="12" eb="14">
      <t>キンガク</t>
    </rPh>
    <rPh sb="15" eb="16">
      <t>エン</t>
    </rPh>
    <phoneticPr fontId="2"/>
  </si>
  <si>
    <t>一　日　平　均　取　扱　高　表</t>
    <rPh sb="0" eb="1">
      <t>イチ</t>
    </rPh>
    <rPh sb="2" eb="3">
      <t>ヒ</t>
    </rPh>
    <rPh sb="4" eb="5">
      <t>ヒラ</t>
    </rPh>
    <rPh sb="6" eb="7">
      <t>タモツ</t>
    </rPh>
    <rPh sb="8" eb="9">
      <t>トリ</t>
    </rPh>
    <rPh sb="10" eb="11">
      <t>アツカイ</t>
    </rPh>
    <rPh sb="12" eb="13">
      <t>タカ</t>
    </rPh>
    <rPh sb="14" eb="15">
      <t>ヒョウ</t>
    </rPh>
    <phoneticPr fontId="2"/>
  </si>
  <si>
    <t xml:space="preserve"> 月　別　種　類　別　取　扱　高　表</t>
    <rPh sb="1" eb="2">
      <t>ツキ</t>
    </rPh>
    <rPh sb="3" eb="4">
      <t>ベツ</t>
    </rPh>
    <rPh sb="5" eb="6">
      <t>シュ</t>
    </rPh>
    <rPh sb="7" eb="8">
      <t>タグイ</t>
    </rPh>
    <rPh sb="9" eb="10">
      <t>ベツ</t>
    </rPh>
    <rPh sb="11" eb="12">
      <t>トリ</t>
    </rPh>
    <rPh sb="13" eb="14">
      <t>アツカイ</t>
    </rPh>
    <rPh sb="15" eb="16">
      <t>タカ</t>
    </rPh>
    <rPh sb="17" eb="18">
      <t>ヒョウ</t>
    </rPh>
    <phoneticPr fontId="2"/>
  </si>
  <si>
    <t>開　場　日　数</t>
    <rPh sb="0" eb="1">
      <t>カイ</t>
    </rPh>
    <rPh sb="2" eb="3">
      <t>ジョウ</t>
    </rPh>
    <rPh sb="4" eb="5">
      <t>ヒ</t>
    </rPh>
    <rPh sb="6" eb="7">
      <t>スウ</t>
    </rPh>
    <phoneticPr fontId="2"/>
  </si>
  <si>
    <t>20 (青果部)</t>
  </si>
  <si>
    <t>21 (水産物部)</t>
  </si>
  <si>
    <t>251 (青果部)</t>
  </si>
  <si>
    <t>253 (水産物部)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</si>
</sst>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2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38" fontId="7" fillId="0" borderId="0" xfId="1" applyFont="1" applyBorder="1" applyProtection="1">
      <protection locked="0"/>
    </xf>
    <xf numFmtId="38" fontId="7" fillId="0" borderId="1" xfId="1" applyFont="1" applyBorder="1" applyProtection="1">
      <protection locked="0"/>
    </xf>
    <xf numFmtId="38" fontId="7" fillId="0" borderId="2" xfId="1" applyFont="1" applyBorder="1" applyProtection="1">
      <protection locked="0"/>
    </xf>
    <xf numFmtId="38" fontId="7" fillId="0" borderId="3" xfId="1" applyFont="1" applyBorder="1" applyProtection="1">
      <protection locked="0"/>
    </xf>
    <xf numFmtId="38" fontId="7" fillId="0" borderId="4" xfId="1" applyFont="1" applyBorder="1" applyProtection="1">
      <protection locked="0"/>
    </xf>
    <xf numFmtId="38" fontId="7" fillId="0" borderId="5" xfId="1" applyFont="1" applyBorder="1" applyProtection="1">
      <protection locked="0"/>
    </xf>
    <xf numFmtId="38" fontId="4" fillId="0" borderId="0" xfId="1" applyFont="1" applyProtection="1"/>
    <xf numFmtId="38" fontId="3" fillId="0" borderId="0" xfId="1" applyFont="1" applyProtection="1"/>
    <xf numFmtId="38" fontId="5" fillId="0" borderId="6" xfId="1" applyFont="1" applyBorder="1" applyAlignment="1" applyProtection="1">
      <alignment horizontal="distributed" vertical="center" justifyLastLine="1"/>
    </xf>
    <xf numFmtId="38" fontId="7" fillId="0" borderId="7" xfId="1" applyFont="1" applyBorder="1" applyProtection="1"/>
    <xf numFmtId="38" fontId="7" fillId="0" borderId="8" xfId="1" applyFont="1" applyBorder="1" applyAlignment="1" applyProtection="1">
      <alignment horizontal="right"/>
    </xf>
    <xf numFmtId="38" fontId="7" fillId="0" borderId="0" xfId="1" applyFont="1" applyProtection="1"/>
    <xf numFmtId="38" fontId="7" fillId="0" borderId="9" xfId="1" applyFont="1" applyBorder="1" applyAlignment="1" applyProtection="1"/>
    <xf numFmtId="38" fontId="7" fillId="0" borderId="10" xfId="1" applyFont="1" applyBorder="1" applyProtection="1"/>
    <xf numFmtId="38" fontId="7" fillId="0" borderId="11" xfId="1" applyFont="1" applyBorder="1" applyProtection="1"/>
    <xf numFmtId="38" fontId="7" fillId="0" borderId="0" xfId="1" applyFont="1" applyBorder="1" applyProtection="1"/>
    <xf numFmtId="38" fontId="7" fillId="0" borderId="1" xfId="1" applyFont="1" applyBorder="1" applyProtection="1"/>
    <xf numFmtId="38" fontId="6" fillId="0" borderId="0" xfId="1" applyFont="1" applyProtection="1"/>
    <xf numFmtId="38" fontId="7" fillId="0" borderId="2" xfId="1" applyFont="1" applyBorder="1" applyProtection="1"/>
    <xf numFmtId="38" fontId="7" fillId="0" borderId="3" xfId="1" applyFont="1" applyBorder="1" applyProtection="1"/>
    <xf numFmtId="38" fontId="7" fillId="0" borderId="4" xfId="1" applyFont="1" applyBorder="1" applyProtection="1"/>
    <xf numFmtId="38" fontId="7" fillId="0" borderId="5" xfId="1" applyFont="1" applyBorder="1" applyProtection="1"/>
    <xf numFmtId="38" fontId="7" fillId="0" borderId="12" xfId="1" applyFont="1" applyBorder="1" applyProtection="1"/>
    <xf numFmtId="38" fontId="6" fillId="0" borderId="0" xfId="1" applyFont="1" applyAlignment="1" applyProtection="1">
      <alignment vertical="center"/>
    </xf>
    <xf numFmtId="38" fontId="8" fillId="0" borderId="6" xfId="1" applyFont="1" applyBorder="1" applyAlignment="1" applyProtection="1">
      <alignment horizontal="distributed" vertical="center" justifyLastLine="1"/>
    </xf>
    <xf numFmtId="38" fontId="7" fillId="0" borderId="0" xfId="1" applyFont="1" applyAlignment="1" applyProtection="1">
      <alignment horizontal="center" wrapText="1"/>
    </xf>
    <xf numFmtId="38" fontId="7" fillId="0" borderId="13" xfId="1" applyFont="1" applyBorder="1" applyProtection="1"/>
    <xf numFmtId="38" fontId="7" fillId="0" borderId="14" xfId="1" applyFont="1" applyBorder="1" applyProtection="1"/>
    <xf numFmtId="38" fontId="7" fillId="0" borderId="15" xfId="1" applyFont="1" applyBorder="1" applyProtection="1"/>
    <xf numFmtId="38" fontId="7" fillId="0" borderId="16" xfId="1" applyFont="1" applyBorder="1" applyProtection="1"/>
    <xf numFmtId="38" fontId="7" fillId="0" borderId="6" xfId="1" applyFont="1" applyBorder="1" applyProtection="1"/>
    <xf numFmtId="38" fontId="7" fillId="0" borderId="17" xfId="1" applyFont="1" applyBorder="1" applyProtection="1"/>
    <xf numFmtId="38" fontId="7" fillId="0" borderId="18" xfId="1" applyFont="1" applyBorder="1" applyAlignment="1" applyProtection="1">
      <alignment horizontal="left" vertical="center"/>
      <protection locked="0"/>
    </xf>
    <xf numFmtId="38" fontId="7" fillId="0" borderId="6" xfId="1" applyFont="1" applyBorder="1" applyAlignment="1" applyProtection="1">
      <alignment horizontal="left" vertical="center"/>
      <protection locked="0"/>
    </xf>
    <xf numFmtId="38" fontId="7" fillId="0" borderId="19" xfId="1" applyFont="1" applyBorder="1" applyAlignment="1" applyProtection="1">
      <alignment horizontal="left" vertical="center"/>
    </xf>
    <xf numFmtId="38" fontId="7" fillId="0" borderId="16" xfId="1" applyFont="1" applyBorder="1" applyAlignment="1" applyProtection="1">
      <alignment horizontal="left" vertical="center"/>
    </xf>
    <xf numFmtId="38" fontId="7" fillId="0" borderId="31" xfId="1" applyFont="1" applyBorder="1" applyProtection="1"/>
    <xf numFmtId="38" fontId="7" fillId="0" borderId="32" xfId="1" applyFont="1" applyBorder="1" applyProtection="1"/>
    <xf numFmtId="38" fontId="7" fillId="0" borderId="0" xfId="1" applyFont="1" applyFill="1" applyBorder="1" applyProtection="1"/>
    <xf numFmtId="38" fontId="7" fillId="0" borderId="1" xfId="1" applyFont="1" applyFill="1" applyBorder="1" applyProtection="1"/>
    <xf numFmtId="38" fontId="7" fillId="0" borderId="4" xfId="1" applyFont="1" applyFill="1" applyBorder="1" applyProtection="1"/>
    <xf numFmtId="38" fontId="7" fillId="0" borderId="5" xfId="1" applyFont="1" applyFill="1" applyBorder="1" applyProtection="1"/>
    <xf numFmtId="38" fontId="7" fillId="0" borderId="2" xfId="1" applyFont="1" applyFill="1" applyBorder="1" applyProtection="1"/>
    <xf numFmtId="38" fontId="7" fillId="0" borderId="3" xfId="1" applyFont="1" applyFill="1" applyBorder="1" applyProtection="1"/>
    <xf numFmtId="38" fontId="7" fillId="0" borderId="6" xfId="1" applyFont="1" applyFill="1" applyBorder="1" applyProtection="1"/>
    <xf numFmtId="38" fontId="7" fillId="0" borderId="17" xfId="1" applyFont="1" applyFill="1" applyBorder="1" applyProtection="1"/>
    <xf numFmtId="38" fontId="10" fillId="0" borderId="6" xfId="1" applyFont="1" applyBorder="1" applyAlignment="1" applyProtection="1">
      <alignment horizontal="center" vertical="center"/>
    </xf>
    <xf numFmtId="38" fontId="9" fillId="0" borderId="19" xfId="1" applyFont="1" applyBorder="1" applyAlignment="1" applyProtection="1">
      <alignment horizontal="distributed" vertical="center" justifyLastLine="1"/>
    </xf>
    <xf numFmtId="0" fontId="9" fillId="0" borderId="15" xfId="0" applyFont="1" applyBorder="1" applyAlignment="1" applyProtection="1">
      <alignment horizontal="distributed" vertical="center" justifyLastLine="1"/>
    </xf>
    <xf numFmtId="38" fontId="9" fillId="0" borderId="26" xfId="1" applyFont="1" applyBorder="1" applyAlignment="1" applyProtection="1">
      <alignment horizontal="distributed" vertical="center" justifyLastLine="1"/>
    </xf>
    <xf numFmtId="0" fontId="9" fillId="0" borderId="27" xfId="0" applyFont="1" applyBorder="1" applyAlignment="1" applyProtection="1">
      <alignment horizontal="distributed" vertical="center" justifyLastLine="1"/>
    </xf>
    <xf numFmtId="38" fontId="7" fillId="0" borderId="14" xfId="1" applyFont="1" applyBorder="1" applyAlignment="1" applyProtection="1">
      <alignment horizontal="distributed" vertical="center" justifyLastLine="1"/>
    </xf>
    <xf numFmtId="0" fontId="7" fillId="0" borderId="13" xfId="0" applyFont="1" applyBorder="1" applyAlignment="1" applyProtection="1">
      <alignment horizontal="distributed" vertical="center" justifyLastLine="1"/>
    </xf>
    <xf numFmtId="0" fontId="7" fillId="0" borderId="15" xfId="0" applyFont="1" applyBorder="1" applyAlignment="1" applyProtection="1">
      <alignment horizontal="distributed" vertical="center" justifyLastLine="1"/>
    </xf>
    <xf numFmtId="38" fontId="7" fillId="0" borderId="20" xfId="1" applyFont="1" applyBorder="1" applyAlignment="1" applyProtection="1">
      <alignment horizontal="distributed" vertical="center" justifyLastLine="1"/>
    </xf>
    <xf numFmtId="0" fontId="7" fillId="0" borderId="21" xfId="0" applyFont="1" applyBorder="1" applyAlignment="1" applyProtection="1">
      <alignment horizontal="distributed" vertical="center" justifyLastLine="1"/>
    </xf>
    <xf numFmtId="0" fontId="7" fillId="0" borderId="9" xfId="0" applyFont="1" applyBorder="1" applyAlignment="1" applyProtection="1">
      <alignment horizontal="distributed" vertical="center" justifyLastLine="1"/>
    </xf>
    <xf numFmtId="0" fontId="7" fillId="0" borderId="10" xfId="0" applyFont="1" applyBorder="1" applyAlignment="1" applyProtection="1">
      <alignment horizontal="distributed" vertical="center" justifyLastLine="1"/>
    </xf>
    <xf numFmtId="38" fontId="7" fillId="0" borderId="14" xfId="1" applyFont="1" applyBorder="1" applyAlignment="1" applyProtection="1">
      <alignment horizontal="center" vertical="center" justifyLastLine="1"/>
    </xf>
    <xf numFmtId="0" fontId="7" fillId="0" borderId="13" xfId="0" applyFont="1" applyBorder="1" applyAlignment="1" applyProtection="1">
      <alignment horizontal="center" vertical="center" justifyLastLine="1"/>
    </xf>
    <xf numFmtId="38" fontId="7" fillId="0" borderId="15" xfId="1" applyFont="1" applyBorder="1" applyAlignment="1" applyProtection="1">
      <alignment horizontal="center" vertical="center" justifyLastLine="1"/>
    </xf>
    <xf numFmtId="38" fontId="7" fillId="0" borderId="13" xfId="1" applyFont="1" applyBorder="1" applyAlignment="1" applyProtection="1">
      <alignment horizontal="distributed" vertical="center" justifyLastLine="1"/>
    </xf>
    <xf numFmtId="0" fontId="7" fillId="0" borderId="20" xfId="0" applyFont="1" applyBorder="1" applyAlignment="1" applyProtection="1">
      <alignment horizontal="distributed" vertical="center" justifyLastLine="1"/>
    </xf>
    <xf numFmtId="38" fontId="7" fillId="0" borderId="22" xfId="1" applyFont="1" applyBorder="1" applyAlignment="1" applyProtection="1">
      <alignment horizontal="distributed" vertical="center" justifyLastLine="1"/>
    </xf>
    <xf numFmtId="0" fontId="7" fillId="0" borderId="23" xfId="0" applyFont="1" applyBorder="1" applyAlignment="1" applyProtection="1">
      <alignment horizontal="distributed" vertical="center" justifyLastLine="1"/>
    </xf>
    <xf numFmtId="0" fontId="7" fillId="0" borderId="24" xfId="0" applyFont="1" applyBorder="1" applyAlignment="1" applyProtection="1">
      <alignment horizontal="distributed" vertical="center" justifyLastLine="1"/>
    </xf>
    <xf numFmtId="0" fontId="7" fillId="0" borderId="25" xfId="0" applyFont="1" applyBorder="1" applyAlignment="1" applyProtection="1">
      <alignment horizontal="distributed" vertical="center" justifyLastLine="1"/>
    </xf>
    <xf numFmtId="38" fontId="7" fillId="0" borderId="18" xfId="1" applyFont="1" applyBorder="1" applyAlignment="1" applyProtection="1">
      <alignment horizontal="center" vertical="center"/>
      <protection locked="0"/>
    </xf>
    <xf numFmtId="38" fontId="7" fillId="0" borderId="7" xfId="1" applyFont="1" applyBorder="1" applyAlignment="1" applyProtection="1">
      <alignment horizontal="distributed" vertical="center"/>
    </xf>
    <xf numFmtId="38" fontId="7" fillId="0" borderId="8" xfId="1" applyFont="1" applyBorder="1" applyAlignment="1" applyProtection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38" fontId="7" fillId="0" borderId="28" xfId="1" applyFont="1" applyBorder="1" applyAlignment="1" applyProtection="1">
      <alignment horizontal="center" vertical="center"/>
      <protection locked="0"/>
    </xf>
    <xf numFmtId="38" fontId="7" fillId="0" borderId="29" xfId="1" applyFont="1" applyBorder="1" applyAlignment="1" applyProtection="1">
      <alignment horizontal="center" vertical="center"/>
      <protection locked="0"/>
    </xf>
    <xf numFmtId="38" fontId="7" fillId="0" borderId="30" xfId="1" applyFont="1" applyBorder="1" applyAlignment="1" applyProtection="1">
      <alignment horizontal="center" vertical="center"/>
      <protection locked="0"/>
    </xf>
    <xf numFmtId="38" fontId="7" fillId="0" borderId="6" xfId="1" applyFont="1" applyBorder="1" applyAlignment="1" applyProtection="1">
      <alignment horizontal="center" vertical="center"/>
      <protection locked="0"/>
    </xf>
    <xf numFmtId="38" fontId="7" fillId="0" borderId="17" xfId="1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9525</xdr:rowOff>
    </xdr:from>
    <xdr:to>
      <xdr:col>2</xdr:col>
      <xdr:colOff>9525</xdr:colOff>
      <xdr:row>3</xdr:row>
      <xdr:rowOff>0</xdr:rowOff>
    </xdr:to>
    <xdr:sp macro="" textlink="">
      <xdr:nvSpPr>
        <xdr:cNvPr id="2069" name="Line 1">
          <a:extLst>
            <a:ext uri="{FF2B5EF4-FFF2-40B4-BE49-F238E27FC236}">
              <a16:creationId xmlns:a16="http://schemas.microsoft.com/office/drawing/2014/main" id="{34984DD5-6522-44AE-A9BD-245D5336A568}"/>
            </a:ext>
          </a:extLst>
        </xdr:cNvPr>
        <xdr:cNvSpPr>
          <a:spLocks noChangeShapeType="1"/>
        </xdr:cNvSpPr>
      </xdr:nvSpPr>
      <xdr:spPr bwMode="auto">
        <a:xfrm>
          <a:off x="19050" y="514350"/>
          <a:ext cx="1304925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26</xdr:row>
      <xdr:rowOff>9525</xdr:rowOff>
    </xdr:from>
    <xdr:to>
      <xdr:col>2</xdr:col>
      <xdr:colOff>9525</xdr:colOff>
      <xdr:row>28</xdr:row>
      <xdr:rowOff>0</xdr:rowOff>
    </xdr:to>
    <xdr:sp macro="" textlink="">
      <xdr:nvSpPr>
        <xdr:cNvPr id="2070" name="Line 2">
          <a:extLst>
            <a:ext uri="{FF2B5EF4-FFF2-40B4-BE49-F238E27FC236}">
              <a16:creationId xmlns:a16="http://schemas.microsoft.com/office/drawing/2014/main" id="{28CB9E99-9F5F-44E4-AB58-FE2DF8B6BD95}"/>
            </a:ext>
          </a:extLst>
        </xdr:cNvPr>
        <xdr:cNvSpPr>
          <a:spLocks noChangeShapeType="1"/>
        </xdr:cNvSpPr>
      </xdr:nvSpPr>
      <xdr:spPr bwMode="auto">
        <a:xfrm>
          <a:off x="19050" y="7000875"/>
          <a:ext cx="1304925" cy="3714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zoomScale="80" zoomScaleNormal="80" workbookViewId="0"/>
  </sheetViews>
  <sheetFormatPr defaultRowHeight="14.25" x14ac:dyDescent="0.15"/>
  <cols>
    <col min="1" max="1" width="4.625" style="7" customWidth="1"/>
    <col min="2" max="2" width="12.625" style="7" customWidth="1"/>
    <col min="3" max="3" width="16.75" style="8" bestFit="1" customWidth="1"/>
    <col min="4" max="15" width="16.75" style="8" customWidth="1"/>
    <col min="16" max="16384" width="9" style="8"/>
  </cols>
  <sheetData>
    <row r="1" spans="1:15" ht="42" customHeight="1" thickBot="1" x14ac:dyDescent="0.2">
      <c r="F1" s="47" t="s">
        <v>27</v>
      </c>
      <c r="G1" s="47"/>
      <c r="H1" s="47"/>
      <c r="I1" s="47"/>
      <c r="J1" s="47"/>
      <c r="K1" s="9"/>
      <c r="O1" s="26" t="s">
        <v>11</v>
      </c>
    </row>
    <row r="2" spans="1:15" s="12" customFormat="1" ht="21" customHeight="1" x14ac:dyDescent="0.15">
      <c r="A2" s="10"/>
      <c r="B2" s="11" t="s">
        <v>12</v>
      </c>
      <c r="C2" s="48" t="s">
        <v>13</v>
      </c>
      <c r="D2" s="48" t="s">
        <v>14</v>
      </c>
      <c r="E2" s="48" t="s">
        <v>3</v>
      </c>
      <c r="F2" s="48" t="s">
        <v>4</v>
      </c>
      <c r="G2" s="48" t="s">
        <v>5</v>
      </c>
      <c r="H2" s="48" t="s">
        <v>6</v>
      </c>
      <c r="I2" s="48" t="s">
        <v>7</v>
      </c>
      <c r="J2" s="48" t="s">
        <v>8</v>
      </c>
      <c r="K2" s="48" t="s">
        <v>9</v>
      </c>
      <c r="L2" s="48" t="s">
        <v>10</v>
      </c>
      <c r="M2" s="48" t="s">
        <v>0</v>
      </c>
      <c r="N2" s="48" t="s">
        <v>1</v>
      </c>
      <c r="O2" s="50" t="s">
        <v>2</v>
      </c>
    </row>
    <row r="3" spans="1:15" s="12" customFormat="1" ht="21" customHeight="1" x14ac:dyDescent="0.15">
      <c r="A3" s="13" t="s">
        <v>15</v>
      </c>
      <c r="B3" s="14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51"/>
    </row>
    <row r="4" spans="1:15" s="18" customFormat="1" ht="21" customHeight="1" x14ac:dyDescent="0.15">
      <c r="A4" s="15"/>
      <c r="B4" s="52" t="s">
        <v>16</v>
      </c>
      <c r="C4" s="27">
        <f t="shared" ref="C4:C9" si="0">SUM(D4:O4)</f>
        <v>129185392</v>
      </c>
      <c r="D4" s="1">
        <v>10324450</v>
      </c>
      <c r="E4" s="1">
        <v>11404344</v>
      </c>
      <c r="F4" s="1">
        <v>11640286</v>
      </c>
      <c r="G4" s="1">
        <v>10786559</v>
      </c>
      <c r="H4" s="1">
        <v>11082309</v>
      </c>
      <c r="I4" s="1">
        <v>9575973</v>
      </c>
      <c r="J4" s="1">
        <v>10113710</v>
      </c>
      <c r="K4" s="1">
        <v>10802377</v>
      </c>
      <c r="L4" s="1">
        <v>10133951</v>
      </c>
      <c r="M4" s="1">
        <v>11463221</v>
      </c>
      <c r="N4" s="1">
        <v>11439043</v>
      </c>
      <c r="O4" s="2">
        <v>10419169</v>
      </c>
    </row>
    <row r="5" spans="1:15" s="18" customFormat="1" ht="21" customHeight="1" x14ac:dyDescent="0.15">
      <c r="A5" s="15"/>
      <c r="B5" s="53"/>
      <c r="C5" s="27">
        <f t="shared" si="0"/>
        <v>35096706073</v>
      </c>
      <c r="D5" s="1">
        <v>2514758868</v>
      </c>
      <c r="E5" s="1">
        <v>2627622484</v>
      </c>
      <c r="F5" s="1">
        <v>3133904382</v>
      </c>
      <c r="G5" s="1">
        <v>2988450739</v>
      </c>
      <c r="H5" s="1">
        <v>3161381807</v>
      </c>
      <c r="I5" s="1">
        <v>2466322225</v>
      </c>
      <c r="J5" s="1">
        <v>2894774947</v>
      </c>
      <c r="K5" s="1">
        <v>2994237214</v>
      </c>
      <c r="L5" s="1">
        <v>2977774459</v>
      </c>
      <c r="M5" s="1">
        <v>3087786699</v>
      </c>
      <c r="N5" s="1">
        <v>3224796617</v>
      </c>
      <c r="O5" s="2">
        <v>3024895632</v>
      </c>
    </row>
    <row r="6" spans="1:15" s="18" customFormat="1" ht="21" customHeight="1" x14ac:dyDescent="0.15">
      <c r="A6" s="15"/>
      <c r="B6" s="52" t="s">
        <v>17</v>
      </c>
      <c r="C6" s="28">
        <f t="shared" si="0"/>
        <v>47660231</v>
      </c>
      <c r="D6" s="37">
        <v>3449488</v>
      </c>
      <c r="E6" s="3">
        <v>3838937</v>
      </c>
      <c r="F6" s="3">
        <v>3720444</v>
      </c>
      <c r="G6" s="3">
        <v>3594477</v>
      </c>
      <c r="H6" s="3">
        <v>3081072</v>
      </c>
      <c r="I6" s="3">
        <v>3567809</v>
      </c>
      <c r="J6" s="3">
        <v>4595830</v>
      </c>
      <c r="K6" s="3">
        <v>4153509</v>
      </c>
      <c r="L6" s="3">
        <v>3490948</v>
      </c>
      <c r="M6" s="3">
        <v>4688818</v>
      </c>
      <c r="N6" s="3">
        <v>4724513</v>
      </c>
      <c r="O6" s="4">
        <v>4754386</v>
      </c>
    </row>
    <row r="7" spans="1:15" s="18" customFormat="1" ht="21" customHeight="1" x14ac:dyDescent="0.15">
      <c r="A7" s="15"/>
      <c r="B7" s="54"/>
      <c r="C7" s="29">
        <f t="shared" si="0"/>
        <v>23223310314</v>
      </c>
      <c r="D7" s="38">
        <v>1799931790</v>
      </c>
      <c r="E7" s="5">
        <v>1915079800</v>
      </c>
      <c r="F7" s="5">
        <v>1923088581</v>
      </c>
      <c r="G7" s="5">
        <v>1728176223</v>
      </c>
      <c r="H7" s="5">
        <v>1413839848</v>
      </c>
      <c r="I7" s="5">
        <v>1544212616</v>
      </c>
      <c r="J7" s="5">
        <v>2155238119</v>
      </c>
      <c r="K7" s="5">
        <v>2444068288</v>
      </c>
      <c r="L7" s="5">
        <v>1804397766</v>
      </c>
      <c r="M7" s="5">
        <v>2046369219</v>
      </c>
      <c r="N7" s="5">
        <v>1877371891</v>
      </c>
      <c r="O7" s="6">
        <v>2571536173</v>
      </c>
    </row>
    <row r="8" spans="1:15" s="18" customFormat="1" ht="21" customHeight="1" x14ac:dyDescent="0.15">
      <c r="A8" s="55" t="s">
        <v>18</v>
      </c>
      <c r="B8" s="56"/>
      <c r="C8" s="27">
        <f t="shared" si="0"/>
        <v>176845623</v>
      </c>
      <c r="D8" s="39">
        <f>D4+D6</f>
        <v>13773938</v>
      </c>
      <c r="E8" s="39">
        <f t="shared" ref="E8:N8" si="1">E4+E6</f>
        <v>15243281</v>
      </c>
      <c r="F8" s="39">
        <f t="shared" si="1"/>
        <v>15360730</v>
      </c>
      <c r="G8" s="39">
        <f t="shared" si="1"/>
        <v>14381036</v>
      </c>
      <c r="H8" s="39">
        <f t="shared" si="1"/>
        <v>14163381</v>
      </c>
      <c r="I8" s="39">
        <f t="shared" si="1"/>
        <v>13143782</v>
      </c>
      <c r="J8" s="39">
        <f t="shared" si="1"/>
        <v>14709540</v>
      </c>
      <c r="K8" s="39">
        <f t="shared" si="1"/>
        <v>14955886</v>
      </c>
      <c r="L8" s="39">
        <f t="shared" si="1"/>
        <v>13624899</v>
      </c>
      <c r="M8" s="39">
        <f t="shared" si="1"/>
        <v>16152039</v>
      </c>
      <c r="N8" s="39">
        <f t="shared" si="1"/>
        <v>16163556</v>
      </c>
      <c r="O8" s="40">
        <f>O4+O6</f>
        <v>15173555</v>
      </c>
    </row>
    <row r="9" spans="1:15" s="18" customFormat="1" ht="21" customHeight="1" x14ac:dyDescent="0.15">
      <c r="A9" s="57"/>
      <c r="B9" s="58"/>
      <c r="C9" s="29">
        <f t="shared" si="0"/>
        <v>58320016387</v>
      </c>
      <c r="D9" s="41">
        <f t="shared" ref="D9:N9" si="2">D5+D7</f>
        <v>4314690658</v>
      </c>
      <c r="E9" s="41">
        <f>E5+E7</f>
        <v>4542702284</v>
      </c>
      <c r="F9" s="41">
        <f>F5+F7</f>
        <v>5056992963</v>
      </c>
      <c r="G9" s="41">
        <f>G5+G7</f>
        <v>4716626962</v>
      </c>
      <c r="H9" s="41">
        <f>H5+H7</f>
        <v>4575221655</v>
      </c>
      <c r="I9" s="41">
        <f>I5+I7</f>
        <v>4010534841</v>
      </c>
      <c r="J9" s="41">
        <f t="shared" si="2"/>
        <v>5050013066</v>
      </c>
      <c r="K9" s="41">
        <f t="shared" si="2"/>
        <v>5438305502</v>
      </c>
      <c r="L9" s="41">
        <f t="shared" si="2"/>
        <v>4782172225</v>
      </c>
      <c r="M9" s="41">
        <f t="shared" si="2"/>
        <v>5134155918</v>
      </c>
      <c r="N9" s="41">
        <f t="shared" si="2"/>
        <v>5102168508</v>
      </c>
      <c r="O9" s="42">
        <f>O5+O7</f>
        <v>5596431805</v>
      </c>
    </row>
    <row r="10" spans="1:15" s="18" customFormat="1" ht="21" customHeight="1" x14ac:dyDescent="0.15">
      <c r="A10" s="23"/>
      <c r="B10" s="59" t="s">
        <v>19</v>
      </c>
      <c r="C10" s="28">
        <f t="shared" ref="C10:C19" si="3">SUM(D10:O10)</f>
        <v>15134722</v>
      </c>
      <c r="D10" s="3">
        <v>1032878</v>
      </c>
      <c r="E10" s="3">
        <v>1067415</v>
      </c>
      <c r="F10" s="3">
        <v>1254985</v>
      </c>
      <c r="G10" s="3">
        <v>1266778</v>
      </c>
      <c r="H10" s="3">
        <v>1273142</v>
      </c>
      <c r="I10" s="3">
        <v>1210108</v>
      </c>
      <c r="J10" s="3">
        <v>1172143</v>
      </c>
      <c r="K10" s="3">
        <v>1185710</v>
      </c>
      <c r="L10" s="3">
        <v>1337998</v>
      </c>
      <c r="M10" s="3">
        <v>1530047</v>
      </c>
      <c r="N10" s="3">
        <v>1393748</v>
      </c>
      <c r="O10" s="4">
        <v>1409770</v>
      </c>
    </row>
    <row r="11" spans="1:15" s="18" customFormat="1" ht="21" customHeight="1" x14ac:dyDescent="0.15">
      <c r="A11" s="15"/>
      <c r="B11" s="60"/>
      <c r="C11" s="27">
        <f t="shared" si="3"/>
        <v>17450726342</v>
      </c>
      <c r="D11" s="5">
        <v>1337149487</v>
      </c>
      <c r="E11" s="5">
        <v>1295045831</v>
      </c>
      <c r="F11" s="5">
        <v>1523802598</v>
      </c>
      <c r="G11" s="5">
        <v>1355483242</v>
      </c>
      <c r="H11" s="5">
        <v>1367337955</v>
      </c>
      <c r="I11" s="5">
        <v>1285113673</v>
      </c>
      <c r="J11" s="5">
        <v>1388291782</v>
      </c>
      <c r="K11" s="5">
        <v>1408966785</v>
      </c>
      <c r="L11" s="5">
        <v>1396191118</v>
      </c>
      <c r="M11" s="5">
        <v>1557586065</v>
      </c>
      <c r="N11" s="5">
        <v>1543483428</v>
      </c>
      <c r="O11" s="2">
        <v>1992274378</v>
      </c>
    </row>
    <row r="12" spans="1:15" s="18" customFormat="1" ht="21" customHeight="1" x14ac:dyDescent="0.15">
      <c r="A12" s="15"/>
      <c r="B12" s="59" t="s">
        <v>20</v>
      </c>
      <c r="C12" s="28">
        <f t="shared" si="3"/>
        <v>2177796</v>
      </c>
      <c r="D12" s="3">
        <v>174791</v>
      </c>
      <c r="E12" s="3">
        <v>147572</v>
      </c>
      <c r="F12" s="3">
        <v>280018</v>
      </c>
      <c r="G12" s="3">
        <v>169809</v>
      </c>
      <c r="H12" s="3">
        <v>147630</v>
      </c>
      <c r="I12" s="3">
        <v>153197</v>
      </c>
      <c r="J12" s="3">
        <v>156481</v>
      </c>
      <c r="K12" s="3">
        <v>170841</v>
      </c>
      <c r="L12" s="3">
        <v>188234</v>
      </c>
      <c r="M12" s="3">
        <v>153883</v>
      </c>
      <c r="N12" s="3">
        <v>173243</v>
      </c>
      <c r="O12" s="4">
        <v>262097</v>
      </c>
    </row>
    <row r="13" spans="1:15" s="18" customFormat="1" ht="21" customHeight="1" x14ac:dyDescent="0.15">
      <c r="A13" s="15"/>
      <c r="B13" s="61"/>
      <c r="C13" s="29">
        <f t="shared" si="3"/>
        <v>3442943757</v>
      </c>
      <c r="D13" s="5">
        <v>224442748</v>
      </c>
      <c r="E13" s="5">
        <v>204742580</v>
      </c>
      <c r="F13" s="5">
        <v>363539508</v>
      </c>
      <c r="G13" s="5">
        <v>251593748</v>
      </c>
      <c r="H13" s="5">
        <v>208936847</v>
      </c>
      <c r="I13" s="5">
        <v>228400371</v>
      </c>
      <c r="J13" s="5">
        <v>236175254</v>
      </c>
      <c r="K13" s="5">
        <v>266876704</v>
      </c>
      <c r="L13" s="5">
        <v>293159609</v>
      </c>
      <c r="M13" s="5">
        <v>227711666</v>
      </c>
      <c r="N13" s="5">
        <v>302405714</v>
      </c>
      <c r="O13" s="6">
        <v>634959008</v>
      </c>
    </row>
    <row r="14" spans="1:15" s="18" customFormat="1" ht="21" customHeight="1" x14ac:dyDescent="0.15">
      <c r="A14" s="15"/>
      <c r="B14" s="59" t="s">
        <v>21</v>
      </c>
      <c r="C14" s="28">
        <f t="shared" si="3"/>
        <v>7640568</v>
      </c>
      <c r="D14" s="3">
        <v>588141</v>
      </c>
      <c r="E14" s="3">
        <v>570425</v>
      </c>
      <c r="F14" s="3">
        <v>584627</v>
      </c>
      <c r="G14" s="3">
        <v>686769</v>
      </c>
      <c r="H14" s="3">
        <v>580868</v>
      </c>
      <c r="I14" s="3">
        <v>658391</v>
      </c>
      <c r="J14" s="3">
        <v>647678</v>
      </c>
      <c r="K14" s="3">
        <v>674329</v>
      </c>
      <c r="L14" s="3">
        <v>602171</v>
      </c>
      <c r="M14" s="3">
        <v>659105</v>
      </c>
      <c r="N14" s="3">
        <v>669058</v>
      </c>
      <c r="O14" s="4">
        <v>719006</v>
      </c>
    </row>
    <row r="15" spans="1:15" s="18" customFormat="1" ht="21" customHeight="1" x14ac:dyDescent="0.15">
      <c r="A15" s="15"/>
      <c r="B15" s="61"/>
      <c r="C15" s="29">
        <f t="shared" si="3"/>
        <v>10676953008</v>
      </c>
      <c r="D15" s="5">
        <v>686460031</v>
      </c>
      <c r="E15" s="5">
        <v>728351923</v>
      </c>
      <c r="F15" s="5">
        <v>775039216</v>
      </c>
      <c r="G15" s="5">
        <v>975837319</v>
      </c>
      <c r="H15" s="5">
        <v>814124274</v>
      </c>
      <c r="I15" s="5">
        <v>931928654</v>
      </c>
      <c r="J15" s="5">
        <v>967903258</v>
      </c>
      <c r="K15" s="5">
        <v>916058168</v>
      </c>
      <c r="L15" s="5">
        <v>791612485</v>
      </c>
      <c r="M15" s="5">
        <v>889506436</v>
      </c>
      <c r="N15" s="5">
        <v>1021926062</v>
      </c>
      <c r="O15" s="6">
        <v>1178205182</v>
      </c>
    </row>
    <row r="16" spans="1:15" s="18" customFormat="1" ht="21" customHeight="1" x14ac:dyDescent="0.15">
      <c r="A16" s="15"/>
      <c r="B16" s="62" t="s">
        <v>22</v>
      </c>
      <c r="C16" s="27">
        <f t="shared" si="3"/>
        <v>4353899</v>
      </c>
      <c r="D16" s="3">
        <v>305160</v>
      </c>
      <c r="E16" s="3">
        <v>306970</v>
      </c>
      <c r="F16" s="3">
        <v>365159</v>
      </c>
      <c r="G16" s="3">
        <v>353067</v>
      </c>
      <c r="H16" s="3">
        <v>359482</v>
      </c>
      <c r="I16" s="3">
        <v>356692</v>
      </c>
      <c r="J16" s="3">
        <v>364209</v>
      </c>
      <c r="K16" s="3">
        <v>364297</v>
      </c>
      <c r="L16" s="3">
        <v>345490</v>
      </c>
      <c r="M16" s="3">
        <v>340858</v>
      </c>
      <c r="N16" s="3">
        <v>380323</v>
      </c>
      <c r="O16" s="2">
        <v>512192</v>
      </c>
    </row>
    <row r="17" spans="1:15" s="18" customFormat="1" ht="21" customHeight="1" x14ac:dyDescent="0.15">
      <c r="A17" s="15"/>
      <c r="B17" s="54"/>
      <c r="C17" s="29">
        <f t="shared" si="3"/>
        <v>2649035175</v>
      </c>
      <c r="D17" s="5">
        <v>183037950</v>
      </c>
      <c r="E17" s="5">
        <v>180333970</v>
      </c>
      <c r="F17" s="5">
        <v>219672289</v>
      </c>
      <c r="G17" s="5">
        <v>212343090</v>
      </c>
      <c r="H17" s="5">
        <v>212708277</v>
      </c>
      <c r="I17" s="5">
        <v>209286254</v>
      </c>
      <c r="J17" s="5">
        <v>211488277</v>
      </c>
      <c r="K17" s="5">
        <v>213793459</v>
      </c>
      <c r="L17" s="5">
        <v>207363458</v>
      </c>
      <c r="M17" s="5">
        <v>213411175</v>
      </c>
      <c r="N17" s="5">
        <v>242190298</v>
      </c>
      <c r="O17" s="6">
        <v>343406678</v>
      </c>
    </row>
    <row r="18" spans="1:15" s="18" customFormat="1" ht="21" customHeight="1" x14ac:dyDescent="0.15">
      <c r="A18" s="55" t="s">
        <v>23</v>
      </c>
      <c r="B18" s="56"/>
      <c r="C18" s="28">
        <f>SUM(D18:O18)</f>
        <v>29306985</v>
      </c>
      <c r="D18" s="43">
        <f>D10+D12+D14+D16</f>
        <v>2100970</v>
      </c>
      <c r="E18" s="43">
        <f t="shared" ref="E18:N18" si="4">E10+E12+E14+E16</f>
        <v>2092382</v>
      </c>
      <c r="F18" s="43">
        <f t="shared" si="4"/>
        <v>2484789</v>
      </c>
      <c r="G18" s="43">
        <f t="shared" si="4"/>
        <v>2476423</v>
      </c>
      <c r="H18" s="43">
        <f t="shared" si="4"/>
        <v>2361122</v>
      </c>
      <c r="I18" s="43">
        <f t="shared" si="4"/>
        <v>2378388</v>
      </c>
      <c r="J18" s="43">
        <f t="shared" si="4"/>
        <v>2340511</v>
      </c>
      <c r="K18" s="43">
        <f t="shared" si="4"/>
        <v>2395177</v>
      </c>
      <c r="L18" s="43">
        <f t="shared" si="4"/>
        <v>2473893</v>
      </c>
      <c r="M18" s="43">
        <f t="shared" si="4"/>
        <v>2683893</v>
      </c>
      <c r="N18" s="43">
        <f t="shared" si="4"/>
        <v>2616372</v>
      </c>
      <c r="O18" s="44">
        <f>O10+O12+O14+O16</f>
        <v>2903065</v>
      </c>
    </row>
    <row r="19" spans="1:15" s="18" customFormat="1" ht="21" customHeight="1" x14ac:dyDescent="0.15">
      <c r="A19" s="63"/>
      <c r="B19" s="56"/>
      <c r="C19" s="27">
        <f t="shared" si="3"/>
        <v>34219658282</v>
      </c>
      <c r="D19" s="39">
        <f t="shared" ref="D19:O19" si="5">D11+D13+D15+D17</f>
        <v>2431090216</v>
      </c>
      <c r="E19" s="39">
        <f t="shared" si="5"/>
        <v>2408474304</v>
      </c>
      <c r="F19" s="39">
        <f t="shared" si="5"/>
        <v>2882053611</v>
      </c>
      <c r="G19" s="39">
        <f t="shared" si="5"/>
        <v>2795257399</v>
      </c>
      <c r="H19" s="39">
        <f t="shared" si="5"/>
        <v>2603107353</v>
      </c>
      <c r="I19" s="39">
        <f t="shared" si="5"/>
        <v>2654728952</v>
      </c>
      <c r="J19" s="39">
        <f t="shared" si="5"/>
        <v>2803858571</v>
      </c>
      <c r="K19" s="39">
        <f t="shared" si="5"/>
        <v>2805695116</v>
      </c>
      <c r="L19" s="39">
        <f t="shared" si="5"/>
        <v>2688326670</v>
      </c>
      <c r="M19" s="39">
        <f t="shared" si="5"/>
        <v>2888215342</v>
      </c>
      <c r="N19" s="39">
        <f t="shared" si="5"/>
        <v>3110005502</v>
      </c>
      <c r="O19" s="40">
        <f t="shared" si="5"/>
        <v>4148845246</v>
      </c>
    </row>
    <row r="20" spans="1:15" s="18" customFormat="1" ht="21" customHeight="1" x14ac:dyDescent="0.15">
      <c r="A20" s="64" t="s">
        <v>24</v>
      </c>
      <c r="B20" s="65"/>
      <c r="C20" s="28">
        <f>SUM(D20:O20)</f>
        <v>206152608</v>
      </c>
      <c r="D20" s="43">
        <f>D8+D18</f>
        <v>15874908</v>
      </c>
      <c r="E20" s="43">
        <f t="shared" ref="E20:N20" si="6">E8+E18</f>
        <v>17335663</v>
      </c>
      <c r="F20" s="43">
        <f t="shared" si="6"/>
        <v>17845519</v>
      </c>
      <c r="G20" s="43">
        <f t="shared" si="6"/>
        <v>16857459</v>
      </c>
      <c r="H20" s="43">
        <f t="shared" si="6"/>
        <v>16524503</v>
      </c>
      <c r="I20" s="43">
        <f t="shared" si="6"/>
        <v>15522170</v>
      </c>
      <c r="J20" s="43">
        <f t="shared" si="6"/>
        <v>17050051</v>
      </c>
      <c r="K20" s="43">
        <f t="shared" si="6"/>
        <v>17351063</v>
      </c>
      <c r="L20" s="43">
        <f t="shared" si="6"/>
        <v>16098792</v>
      </c>
      <c r="M20" s="43">
        <f t="shared" si="6"/>
        <v>18835932</v>
      </c>
      <c r="N20" s="43">
        <f t="shared" si="6"/>
        <v>18779928</v>
      </c>
      <c r="O20" s="44">
        <f>O8+O18</f>
        <v>18076620</v>
      </c>
    </row>
    <row r="21" spans="1:15" s="18" customFormat="1" ht="21" customHeight="1" thickBot="1" x14ac:dyDescent="0.2">
      <c r="A21" s="66"/>
      <c r="B21" s="67"/>
      <c r="C21" s="30">
        <f>SUM(D21:O21)</f>
        <v>92539674669</v>
      </c>
      <c r="D21" s="45">
        <f>D9+D19</f>
        <v>6745780874</v>
      </c>
      <c r="E21" s="45">
        <f t="shared" ref="E21:O21" si="7">E9+E19</f>
        <v>6951176588</v>
      </c>
      <c r="F21" s="45">
        <f t="shared" si="7"/>
        <v>7939046574</v>
      </c>
      <c r="G21" s="45">
        <f t="shared" si="7"/>
        <v>7511884361</v>
      </c>
      <c r="H21" s="45">
        <f t="shared" si="7"/>
        <v>7178329008</v>
      </c>
      <c r="I21" s="45">
        <f t="shared" si="7"/>
        <v>6665263793</v>
      </c>
      <c r="J21" s="45">
        <f t="shared" si="7"/>
        <v>7853871637</v>
      </c>
      <c r="K21" s="45">
        <f t="shared" si="7"/>
        <v>8244000618</v>
      </c>
      <c r="L21" s="45">
        <f t="shared" si="7"/>
        <v>7470498895</v>
      </c>
      <c r="M21" s="45">
        <f t="shared" si="7"/>
        <v>8022371260</v>
      </c>
      <c r="N21" s="45">
        <f t="shared" si="7"/>
        <v>8212174010</v>
      </c>
      <c r="O21" s="46">
        <f t="shared" si="7"/>
        <v>9745277051</v>
      </c>
    </row>
    <row r="22" spans="1:15" s="18" customFormat="1" ht="33" customHeight="1" thickBot="1" x14ac:dyDescent="0.2">
      <c r="A22" s="12"/>
      <c r="B22" s="12"/>
    </row>
    <row r="23" spans="1:15" s="24" customFormat="1" ht="20.100000000000001" customHeight="1" x14ac:dyDescent="0.15">
      <c r="A23" s="69" t="s">
        <v>28</v>
      </c>
      <c r="B23" s="70"/>
      <c r="C23" s="35" t="s">
        <v>31</v>
      </c>
      <c r="D23" s="74">
        <v>19</v>
      </c>
      <c r="E23" s="33" t="s">
        <v>29</v>
      </c>
      <c r="F23" s="68">
        <v>22</v>
      </c>
      <c r="G23" s="68">
        <v>21</v>
      </c>
      <c r="H23" s="68">
        <v>21</v>
      </c>
      <c r="I23" s="68">
        <v>21</v>
      </c>
      <c r="J23" s="68">
        <v>21</v>
      </c>
      <c r="K23" s="68">
        <v>21</v>
      </c>
      <c r="L23" s="33" t="s">
        <v>29</v>
      </c>
      <c r="M23" s="68">
        <v>22</v>
      </c>
      <c r="N23" s="68">
        <v>21</v>
      </c>
      <c r="O23" s="73">
        <v>22</v>
      </c>
    </row>
    <row r="24" spans="1:15" s="24" customFormat="1" ht="20.100000000000001" customHeight="1" thickBot="1" x14ac:dyDescent="0.2">
      <c r="A24" s="71"/>
      <c r="B24" s="72"/>
      <c r="C24" s="36" t="s">
        <v>32</v>
      </c>
      <c r="D24" s="75"/>
      <c r="E24" s="34" t="s">
        <v>30</v>
      </c>
      <c r="F24" s="76"/>
      <c r="G24" s="76"/>
      <c r="H24" s="76"/>
      <c r="I24" s="76"/>
      <c r="J24" s="76"/>
      <c r="K24" s="76"/>
      <c r="L24" s="34" t="s">
        <v>30</v>
      </c>
      <c r="M24" s="76"/>
      <c r="N24" s="76"/>
      <c r="O24" s="77"/>
    </row>
    <row r="25" spans="1:15" s="18" customFormat="1" ht="33" customHeight="1" x14ac:dyDescent="0.15">
      <c r="A25" s="12"/>
      <c r="B25" s="12"/>
    </row>
    <row r="26" spans="1:15" s="18" customFormat="1" ht="42" customHeight="1" thickBot="1" x14ac:dyDescent="0.2">
      <c r="A26" s="12"/>
      <c r="B26" s="12"/>
      <c r="F26" s="47" t="s">
        <v>26</v>
      </c>
      <c r="G26" s="47"/>
      <c r="H26" s="47"/>
      <c r="I26" s="47"/>
      <c r="J26" s="47"/>
      <c r="K26" s="25"/>
      <c r="O26" s="26" t="s">
        <v>25</v>
      </c>
    </row>
    <row r="27" spans="1:15" s="12" customFormat="1" ht="21" customHeight="1" x14ac:dyDescent="0.15">
      <c r="A27" s="10"/>
      <c r="B27" s="11" t="s">
        <v>12</v>
      </c>
      <c r="C27" s="48" t="s">
        <v>13</v>
      </c>
      <c r="D27" s="48" t="s">
        <v>14</v>
      </c>
      <c r="E27" s="48" t="s">
        <v>3</v>
      </c>
      <c r="F27" s="48" t="s">
        <v>4</v>
      </c>
      <c r="G27" s="48" t="s">
        <v>5</v>
      </c>
      <c r="H27" s="48" t="s">
        <v>6</v>
      </c>
      <c r="I27" s="48" t="s">
        <v>7</v>
      </c>
      <c r="J27" s="48" t="s">
        <v>8</v>
      </c>
      <c r="K27" s="48" t="s">
        <v>9</v>
      </c>
      <c r="L27" s="48" t="s">
        <v>10</v>
      </c>
      <c r="M27" s="48" t="s">
        <v>0</v>
      </c>
      <c r="N27" s="48" t="s">
        <v>1</v>
      </c>
      <c r="O27" s="50" t="s">
        <v>2</v>
      </c>
    </row>
    <row r="28" spans="1:15" s="12" customFormat="1" ht="21" customHeight="1" x14ac:dyDescent="0.15">
      <c r="A28" s="13" t="s">
        <v>15</v>
      </c>
      <c r="B28" s="14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51"/>
    </row>
    <row r="29" spans="1:15" s="18" customFormat="1" ht="21" customHeight="1" x14ac:dyDescent="0.15">
      <c r="A29" s="15"/>
      <c r="B29" s="52" t="s">
        <v>16</v>
      </c>
      <c r="C29" s="27">
        <v>514683</v>
      </c>
      <c r="D29" s="16">
        <v>543392</v>
      </c>
      <c r="E29" s="16">
        <v>570217</v>
      </c>
      <c r="F29" s="16">
        <v>529104</v>
      </c>
      <c r="G29" s="16">
        <v>513646</v>
      </c>
      <c r="H29" s="16">
        <v>527729</v>
      </c>
      <c r="I29" s="16">
        <v>455999</v>
      </c>
      <c r="J29" s="16">
        <v>481605</v>
      </c>
      <c r="K29" s="16">
        <v>514399</v>
      </c>
      <c r="L29" s="16">
        <v>506698</v>
      </c>
      <c r="M29" s="16">
        <v>521056</v>
      </c>
      <c r="N29" s="16">
        <v>544716</v>
      </c>
      <c r="O29" s="17">
        <v>473599</v>
      </c>
    </row>
    <row r="30" spans="1:15" s="18" customFormat="1" ht="21" customHeight="1" x14ac:dyDescent="0.15">
      <c r="A30" s="15"/>
      <c r="B30" s="53"/>
      <c r="C30" s="27">
        <v>139827514</v>
      </c>
      <c r="D30" s="16">
        <v>132355730</v>
      </c>
      <c r="E30" s="16">
        <v>131381124</v>
      </c>
      <c r="F30" s="16">
        <v>142450199</v>
      </c>
      <c r="G30" s="16">
        <v>142307178</v>
      </c>
      <c r="H30" s="16">
        <v>150541991</v>
      </c>
      <c r="I30" s="16">
        <v>117443915</v>
      </c>
      <c r="J30" s="16">
        <v>137846426</v>
      </c>
      <c r="K30" s="16">
        <v>142582724</v>
      </c>
      <c r="L30" s="16">
        <v>148888723</v>
      </c>
      <c r="M30" s="16">
        <v>140353941</v>
      </c>
      <c r="N30" s="16">
        <v>153561744</v>
      </c>
      <c r="O30" s="17">
        <v>137495256</v>
      </c>
    </row>
    <row r="31" spans="1:15" s="18" customFormat="1" ht="21" customHeight="1" x14ac:dyDescent="0.15">
      <c r="A31" s="15"/>
      <c r="B31" s="52" t="s">
        <v>17</v>
      </c>
      <c r="C31" s="28">
        <v>189881</v>
      </c>
      <c r="D31" s="19">
        <v>181552</v>
      </c>
      <c r="E31" s="19">
        <v>191947</v>
      </c>
      <c r="F31" s="19">
        <v>169111</v>
      </c>
      <c r="G31" s="19">
        <v>171166</v>
      </c>
      <c r="H31" s="19">
        <v>146718</v>
      </c>
      <c r="I31" s="19">
        <v>169896</v>
      </c>
      <c r="J31" s="19">
        <v>218849</v>
      </c>
      <c r="K31" s="19">
        <v>197786</v>
      </c>
      <c r="L31" s="19">
        <v>174547</v>
      </c>
      <c r="M31" s="19">
        <v>213128</v>
      </c>
      <c r="N31" s="19">
        <v>224977</v>
      </c>
      <c r="O31" s="20">
        <v>216108</v>
      </c>
    </row>
    <row r="32" spans="1:15" s="18" customFormat="1" ht="21" customHeight="1" x14ac:dyDescent="0.15">
      <c r="A32" s="15"/>
      <c r="B32" s="54"/>
      <c r="C32" s="29">
        <v>92523149</v>
      </c>
      <c r="D32" s="21">
        <v>94733252</v>
      </c>
      <c r="E32" s="21">
        <v>95753990</v>
      </c>
      <c r="F32" s="21">
        <v>87413117</v>
      </c>
      <c r="G32" s="21">
        <v>82294106</v>
      </c>
      <c r="H32" s="21">
        <v>67325707</v>
      </c>
      <c r="I32" s="21">
        <v>73533934</v>
      </c>
      <c r="J32" s="21">
        <v>102630387</v>
      </c>
      <c r="K32" s="21">
        <v>116384204</v>
      </c>
      <c r="L32" s="21">
        <v>90219888</v>
      </c>
      <c r="M32" s="21">
        <v>93016783</v>
      </c>
      <c r="N32" s="21">
        <v>89398661</v>
      </c>
      <c r="O32" s="22">
        <v>116888008</v>
      </c>
    </row>
    <row r="33" spans="1:15" s="18" customFormat="1" ht="21" customHeight="1" x14ac:dyDescent="0.15">
      <c r="A33" s="55" t="s">
        <v>18</v>
      </c>
      <c r="B33" s="56"/>
      <c r="C33" s="27">
        <v>704564</v>
      </c>
      <c r="D33" s="16">
        <v>724944</v>
      </c>
      <c r="E33" s="16">
        <v>762164</v>
      </c>
      <c r="F33" s="16">
        <v>698215</v>
      </c>
      <c r="G33" s="16">
        <v>684811</v>
      </c>
      <c r="H33" s="16">
        <v>674447</v>
      </c>
      <c r="I33" s="16">
        <v>625894</v>
      </c>
      <c r="J33" s="16">
        <v>700454</v>
      </c>
      <c r="K33" s="16">
        <v>712185</v>
      </c>
      <c r="L33" s="16">
        <v>681245</v>
      </c>
      <c r="M33" s="16">
        <v>734184</v>
      </c>
      <c r="N33" s="16">
        <v>769693</v>
      </c>
      <c r="O33" s="17">
        <v>689707</v>
      </c>
    </row>
    <row r="34" spans="1:15" s="18" customFormat="1" ht="21" customHeight="1" x14ac:dyDescent="0.15">
      <c r="A34" s="57"/>
      <c r="B34" s="58"/>
      <c r="C34" s="29">
        <v>232350663</v>
      </c>
      <c r="D34" s="21">
        <v>227088982</v>
      </c>
      <c r="E34" s="21">
        <v>227135114</v>
      </c>
      <c r="F34" s="21">
        <v>229863317</v>
      </c>
      <c r="G34" s="21">
        <v>224601284</v>
      </c>
      <c r="H34" s="21">
        <v>217867698</v>
      </c>
      <c r="I34" s="21">
        <v>190977850</v>
      </c>
      <c r="J34" s="21">
        <v>240476813</v>
      </c>
      <c r="K34" s="21">
        <v>258966929</v>
      </c>
      <c r="L34" s="21">
        <v>239108611</v>
      </c>
      <c r="M34" s="21">
        <v>233370724</v>
      </c>
      <c r="N34" s="21">
        <v>242960405</v>
      </c>
      <c r="O34" s="22">
        <v>254383264</v>
      </c>
    </row>
    <row r="35" spans="1:15" s="18" customFormat="1" ht="21" customHeight="1" x14ac:dyDescent="0.15">
      <c r="A35" s="23"/>
      <c r="B35" s="59" t="s">
        <v>19</v>
      </c>
      <c r="C35" s="28">
        <v>59821</v>
      </c>
      <c r="D35" s="19">
        <v>54362</v>
      </c>
      <c r="E35" s="19">
        <v>50829</v>
      </c>
      <c r="F35" s="19">
        <v>57045</v>
      </c>
      <c r="G35" s="19">
        <v>60323</v>
      </c>
      <c r="H35" s="19">
        <v>60626</v>
      </c>
      <c r="I35" s="19">
        <v>57624</v>
      </c>
      <c r="J35" s="19">
        <v>55816</v>
      </c>
      <c r="K35" s="19">
        <v>56462</v>
      </c>
      <c r="L35" s="19">
        <v>63714</v>
      </c>
      <c r="M35" s="19">
        <v>69548</v>
      </c>
      <c r="N35" s="19">
        <v>66369</v>
      </c>
      <c r="O35" s="20">
        <v>64080</v>
      </c>
    </row>
    <row r="36" spans="1:15" s="18" customFormat="1" ht="21" customHeight="1" x14ac:dyDescent="0.15">
      <c r="A36" s="15"/>
      <c r="B36" s="60"/>
      <c r="C36" s="27">
        <v>68975203</v>
      </c>
      <c r="D36" s="16">
        <v>70376289</v>
      </c>
      <c r="E36" s="16">
        <v>61668849</v>
      </c>
      <c r="F36" s="16">
        <v>69263754</v>
      </c>
      <c r="G36" s="16">
        <v>64546821</v>
      </c>
      <c r="H36" s="16">
        <v>65111331</v>
      </c>
      <c r="I36" s="16">
        <v>61195889</v>
      </c>
      <c r="J36" s="16">
        <v>66109132</v>
      </c>
      <c r="K36" s="16">
        <v>67093656</v>
      </c>
      <c r="L36" s="16">
        <v>66485291</v>
      </c>
      <c r="M36" s="16">
        <v>70799367</v>
      </c>
      <c r="N36" s="16">
        <v>73499211</v>
      </c>
      <c r="O36" s="17">
        <v>90557926</v>
      </c>
    </row>
    <row r="37" spans="1:15" s="18" customFormat="1" ht="21" customHeight="1" x14ac:dyDescent="0.15">
      <c r="A37" s="15"/>
      <c r="B37" s="59" t="s">
        <v>20</v>
      </c>
      <c r="C37" s="28">
        <v>8608</v>
      </c>
      <c r="D37" s="19">
        <v>9200</v>
      </c>
      <c r="E37" s="19">
        <v>7027</v>
      </c>
      <c r="F37" s="19">
        <v>12728</v>
      </c>
      <c r="G37" s="19">
        <v>8086</v>
      </c>
      <c r="H37" s="19">
        <v>7030</v>
      </c>
      <c r="I37" s="19">
        <v>7295</v>
      </c>
      <c r="J37" s="19">
        <v>7451</v>
      </c>
      <c r="K37" s="19">
        <v>8135</v>
      </c>
      <c r="L37" s="19">
        <v>8964</v>
      </c>
      <c r="M37" s="19">
        <v>6995</v>
      </c>
      <c r="N37" s="19">
        <v>8250</v>
      </c>
      <c r="O37" s="20">
        <v>11914</v>
      </c>
    </row>
    <row r="38" spans="1:15" s="18" customFormat="1" ht="21" customHeight="1" x14ac:dyDescent="0.15">
      <c r="A38" s="15"/>
      <c r="B38" s="61"/>
      <c r="C38" s="29">
        <v>13608473</v>
      </c>
      <c r="D38" s="21">
        <v>11812776</v>
      </c>
      <c r="E38" s="21">
        <v>9749647</v>
      </c>
      <c r="F38" s="21">
        <v>16524523</v>
      </c>
      <c r="G38" s="21">
        <v>11980655</v>
      </c>
      <c r="H38" s="21">
        <v>9949374</v>
      </c>
      <c r="I38" s="21">
        <v>10876208</v>
      </c>
      <c r="J38" s="21">
        <v>11246441</v>
      </c>
      <c r="K38" s="21">
        <v>12708414</v>
      </c>
      <c r="L38" s="21">
        <v>13959981</v>
      </c>
      <c r="M38" s="21">
        <v>10350530</v>
      </c>
      <c r="N38" s="21">
        <v>14400272</v>
      </c>
      <c r="O38" s="22">
        <v>28861773</v>
      </c>
    </row>
    <row r="39" spans="1:15" s="18" customFormat="1" ht="21" customHeight="1" x14ac:dyDescent="0.15">
      <c r="A39" s="15"/>
      <c r="B39" s="59" t="s">
        <v>21</v>
      </c>
      <c r="C39" s="28">
        <v>30200</v>
      </c>
      <c r="D39" s="19">
        <v>30955</v>
      </c>
      <c r="E39" s="19">
        <v>27163</v>
      </c>
      <c r="F39" s="19">
        <v>26574</v>
      </c>
      <c r="G39" s="19">
        <v>32703</v>
      </c>
      <c r="H39" s="19">
        <v>27660</v>
      </c>
      <c r="I39" s="19">
        <v>31352</v>
      </c>
      <c r="J39" s="19">
        <v>30842</v>
      </c>
      <c r="K39" s="19">
        <v>32111</v>
      </c>
      <c r="L39" s="19">
        <v>28675</v>
      </c>
      <c r="M39" s="19">
        <v>29959</v>
      </c>
      <c r="N39" s="19">
        <v>31860</v>
      </c>
      <c r="O39" s="20">
        <v>32682</v>
      </c>
    </row>
    <row r="40" spans="1:15" s="18" customFormat="1" ht="21" customHeight="1" x14ac:dyDescent="0.15">
      <c r="A40" s="15"/>
      <c r="B40" s="61"/>
      <c r="C40" s="29">
        <v>42201395</v>
      </c>
      <c r="D40" s="21">
        <v>36129475</v>
      </c>
      <c r="E40" s="21">
        <v>34683425</v>
      </c>
      <c r="F40" s="21">
        <v>35229055</v>
      </c>
      <c r="G40" s="21">
        <v>46468444</v>
      </c>
      <c r="H40" s="21">
        <v>38767823</v>
      </c>
      <c r="I40" s="21">
        <v>44377555</v>
      </c>
      <c r="J40" s="21">
        <v>46090631</v>
      </c>
      <c r="K40" s="21">
        <v>43621818</v>
      </c>
      <c r="L40" s="21">
        <v>37695833</v>
      </c>
      <c r="M40" s="21">
        <v>40432111</v>
      </c>
      <c r="N40" s="21">
        <v>48663146</v>
      </c>
      <c r="O40" s="22">
        <v>53554781</v>
      </c>
    </row>
    <row r="41" spans="1:15" s="18" customFormat="1" ht="21" customHeight="1" x14ac:dyDescent="0.15">
      <c r="A41" s="15"/>
      <c r="B41" s="62" t="s">
        <v>22</v>
      </c>
      <c r="C41" s="27">
        <v>17209</v>
      </c>
      <c r="D41" s="16">
        <v>16061</v>
      </c>
      <c r="E41" s="16">
        <v>14618</v>
      </c>
      <c r="F41" s="16">
        <v>16598</v>
      </c>
      <c r="G41" s="16">
        <v>16813</v>
      </c>
      <c r="H41" s="16">
        <v>17118</v>
      </c>
      <c r="I41" s="16">
        <v>16985</v>
      </c>
      <c r="J41" s="16">
        <v>17343</v>
      </c>
      <c r="K41" s="16">
        <v>17347</v>
      </c>
      <c r="L41" s="16">
        <v>16452</v>
      </c>
      <c r="M41" s="16">
        <v>15494</v>
      </c>
      <c r="N41" s="16">
        <v>18111</v>
      </c>
      <c r="O41" s="17">
        <v>23281</v>
      </c>
    </row>
    <row r="42" spans="1:15" s="18" customFormat="1" ht="21" customHeight="1" x14ac:dyDescent="0.15">
      <c r="A42" s="15"/>
      <c r="B42" s="54"/>
      <c r="C42" s="29">
        <v>10470495</v>
      </c>
      <c r="D42" s="21">
        <v>9633576</v>
      </c>
      <c r="E42" s="21">
        <v>8587332</v>
      </c>
      <c r="F42" s="21">
        <v>9985104</v>
      </c>
      <c r="G42" s="21">
        <v>10111576</v>
      </c>
      <c r="H42" s="21">
        <v>10128966</v>
      </c>
      <c r="I42" s="21">
        <v>9966012</v>
      </c>
      <c r="J42" s="21">
        <v>10070870</v>
      </c>
      <c r="K42" s="21">
        <v>10180641</v>
      </c>
      <c r="L42" s="21">
        <v>9874450</v>
      </c>
      <c r="M42" s="21">
        <v>9700508</v>
      </c>
      <c r="N42" s="21">
        <v>11532871</v>
      </c>
      <c r="O42" s="22">
        <v>15609394</v>
      </c>
    </row>
    <row r="43" spans="1:15" s="18" customFormat="1" ht="21" customHeight="1" x14ac:dyDescent="0.15">
      <c r="A43" s="55" t="s">
        <v>23</v>
      </c>
      <c r="B43" s="56"/>
      <c r="C43" s="28">
        <v>115838</v>
      </c>
      <c r="D43" s="19">
        <v>110577</v>
      </c>
      <c r="E43" s="19">
        <v>99637</v>
      </c>
      <c r="F43" s="19">
        <v>112945</v>
      </c>
      <c r="G43" s="19">
        <v>117925</v>
      </c>
      <c r="H43" s="19">
        <v>112434</v>
      </c>
      <c r="I43" s="19">
        <v>113257</v>
      </c>
      <c r="J43" s="19">
        <v>111453</v>
      </c>
      <c r="K43" s="19">
        <v>114056</v>
      </c>
      <c r="L43" s="19">
        <v>117804</v>
      </c>
      <c r="M43" s="19">
        <v>121995</v>
      </c>
      <c r="N43" s="19">
        <v>124589</v>
      </c>
      <c r="O43" s="20">
        <v>131958</v>
      </c>
    </row>
    <row r="44" spans="1:15" s="18" customFormat="1" ht="21" customHeight="1" x14ac:dyDescent="0.15">
      <c r="A44" s="63"/>
      <c r="B44" s="56"/>
      <c r="C44" s="27">
        <v>135255566</v>
      </c>
      <c r="D44" s="16">
        <v>127952117</v>
      </c>
      <c r="E44" s="16">
        <v>114689253</v>
      </c>
      <c r="F44" s="16">
        <v>131002437</v>
      </c>
      <c r="G44" s="16">
        <v>133107495</v>
      </c>
      <c r="H44" s="16">
        <v>123957493</v>
      </c>
      <c r="I44" s="16">
        <v>126415664</v>
      </c>
      <c r="J44" s="16">
        <v>133517075</v>
      </c>
      <c r="K44" s="16">
        <v>133604529</v>
      </c>
      <c r="L44" s="16">
        <v>128015556</v>
      </c>
      <c r="M44" s="16">
        <v>131282516</v>
      </c>
      <c r="N44" s="16">
        <v>148095500</v>
      </c>
      <c r="O44" s="17">
        <v>188583875</v>
      </c>
    </row>
    <row r="45" spans="1:15" s="18" customFormat="1" ht="21" customHeight="1" x14ac:dyDescent="0.15">
      <c r="A45" s="64" t="s">
        <v>24</v>
      </c>
      <c r="B45" s="65"/>
      <c r="C45" s="28">
        <v>820402</v>
      </c>
      <c r="D45" s="19">
        <v>835521</v>
      </c>
      <c r="E45" s="19">
        <v>861801</v>
      </c>
      <c r="F45" s="19">
        <v>811160</v>
      </c>
      <c r="G45" s="19">
        <v>802736</v>
      </c>
      <c r="H45" s="19">
        <v>786881</v>
      </c>
      <c r="I45" s="19">
        <v>739151</v>
      </c>
      <c r="J45" s="19">
        <v>811907</v>
      </c>
      <c r="K45" s="19">
        <v>826241</v>
      </c>
      <c r="L45" s="19">
        <v>799049</v>
      </c>
      <c r="M45" s="19">
        <v>856179</v>
      </c>
      <c r="N45" s="19">
        <v>894282</v>
      </c>
      <c r="O45" s="20">
        <v>821665</v>
      </c>
    </row>
    <row r="46" spans="1:15" s="18" customFormat="1" ht="21" customHeight="1" thickBot="1" x14ac:dyDescent="0.2">
      <c r="A46" s="66"/>
      <c r="B46" s="67"/>
      <c r="C46" s="30">
        <v>367606229</v>
      </c>
      <c r="D46" s="31">
        <v>355041099</v>
      </c>
      <c r="E46" s="31">
        <v>341824367</v>
      </c>
      <c r="F46" s="31">
        <v>360865754</v>
      </c>
      <c r="G46" s="31">
        <v>357708779</v>
      </c>
      <c r="H46" s="31">
        <v>341825191</v>
      </c>
      <c r="I46" s="31">
        <v>317393514</v>
      </c>
      <c r="J46" s="31">
        <v>373993888</v>
      </c>
      <c r="K46" s="31">
        <v>392571458</v>
      </c>
      <c r="L46" s="31">
        <v>367124167</v>
      </c>
      <c r="M46" s="31">
        <v>364653240</v>
      </c>
      <c r="N46" s="31">
        <v>391055905</v>
      </c>
      <c r="O46" s="32">
        <v>442967139</v>
      </c>
    </row>
  </sheetData>
  <mergeCells count="57">
    <mergeCell ref="N23:N24"/>
    <mergeCell ref="O23:O24"/>
    <mergeCell ref="D23:D24"/>
    <mergeCell ref="F23:F24"/>
    <mergeCell ref="G23:G24"/>
    <mergeCell ref="I23:I24"/>
    <mergeCell ref="H23:H24"/>
    <mergeCell ref="B39:B40"/>
    <mergeCell ref="B41:B42"/>
    <mergeCell ref="A43:B44"/>
    <mergeCell ref="A45:B46"/>
    <mergeCell ref="A23:B24"/>
    <mergeCell ref="B37:B38"/>
    <mergeCell ref="O27:O28"/>
    <mergeCell ref="B29:B30"/>
    <mergeCell ref="B31:B32"/>
    <mergeCell ref="A33:B34"/>
    <mergeCell ref="B35:B36"/>
    <mergeCell ref="I27:I28"/>
    <mergeCell ref="J27:J28"/>
    <mergeCell ref="K27:K28"/>
    <mergeCell ref="L27:L28"/>
    <mergeCell ref="H27:H28"/>
    <mergeCell ref="B14:B15"/>
    <mergeCell ref="B16:B17"/>
    <mergeCell ref="M27:M28"/>
    <mergeCell ref="N27:N28"/>
    <mergeCell ref="A18:B19"/>
    <mergeCell ref="A20:B21"/>
    <mergeCell ref="F26:J26"/>
    <mergeCell ref="C27:C28"/>
    <mergeCell ref="D27:D28"/>
    <mergeCell ref="E27:E28"/>
    <mergeCell ref="F27:F28"/>
    <mergeCell ref="G27:G28"/>
    <mergeCell ref="J23:J24"/>
    <mergeCell ref="K23:K24"/>
    <mergeCell ref="M23:M24"/>
    <mergeCell ref="B4:B5"/>
    <mergeCell ref="B6:B7"/>
    <mergeCell ref="A8:B9"/>
    <mergeCell ref="B10:B11"/>
    <mergeCell ref="B12:B13"/>
    <mergeCell ref="K2:K3"/>
    <mergeCell ref="L2:L3"/>
    <mergeCell ref="M2:M3"/>
    <mergeCell ref="N2:N3"/>
    <mergeCell ref="O2:O3"/>
    <mergeCell ref="F1:J1"/>
    <mergeCell ref="C2:C3"/>
    <mergeCell ref="D2:D3"/>
    <mergeCell ref="E2:E3"/>
    <mergeCell ref="F2:F3"/>
    <mergeCell ref="G2:G3"/>
    <mergeCell ref="H2:H3"/>
    <mergeCell ref="I2:I3"/>
    <mergeCell ref="J2:J3"/>
  </mergeCells>
  <phoneticPr fontId="2"/>
  <printOptions horizontalCentered="1"/>
  <pageMargins left="0.59055118110236227" right="0.59055118110236227" top="0.39370078740157483" bottom="0.39370078740157483" header="0" footer="0"/>
  <pageSetup paperSize="9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月別種類別_一日平均取扱高</vt:lpstr>
    </vt:vector>
  </TitlesOfParts>
  <Company>管理部 総務課 企画調査係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fuichiba</dc:creator>
  <cp:lastModifiedBy>fuichiba</cp:lastModifiedBy>
  <cp:lastPrinted>2022-03-11T04:24:56Z</cp:lastPrinted>
  <dcterms:created xsi:type="dcterms:W3CDTF">2003-03-14T07:55:44Z</dcterms:created>
  <dcterms:modified xsi:type="dcterms:W3CDTF">2025-02-18T01:56:39Z</dcterms:modified>
</cp:coreProperties>
</file>